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<sst xmlns="http://schemas.openxmlformats.org/spreadsheetml/2006/main" count="64" uniqueCount="64">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</sst>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sqref="A1:C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1" t="s">
        <v>57</v>
      </c>
      <c r="B1" s="22"/>
      <c r="C1" s="23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690536.11</v>
      </c>
      <c r="C4" s="14">
        <f>SUM(C5:C11)</f>
        <v>489923.07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436.11</v>
      </c>
      <c r="C9" s="15">
        <v>465.57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690100</v>
      </c>
      <c r="C11" s="15">
        <v>489457.5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14782935.6</v>
      </c>
      <c r="C13" s="14">
        <f>SUM(C14:C15)</f>
        <v>14540013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14782935.6</v>
      </c>
      <c r="C15" s="15">
        <v>14540013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2396967.7200000002</v>
      </c>
      <c r="C17" s="14">
        <f>SUM(C18:C22)</f>
        <v>3191871.13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2396967.7200000002</v>
      </c>
      <c r="C22" s="15">
        <v>3191871.13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17870439.43</v>
      </c>
      <c r="C24" s="16">
        <f>SUM(C4+C13+C17)</f>
        <v>18221807.199999999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14586288.560000002</v>
      </c>
      <c r="C27" s="14">
        <f>SUM(C28:C30)</f>
        <v>13942494.43</v>
      </c>
      <c r="D27" s="2"/>
    </row>
    <row r="28" spans="1:5" ht="11.25" customHeight="1" x14ac:dyDescent="0.2">
      <c r="A28" s="8" t="s">
        <v>37</v>
      </c>
      <c r="B28" s="15">
        <v>12528443.630000001</v>
      </c>
      <c r="C28" s="15">
        <v>12289239.91</v>
      </c>
      <c r="D28" s="4">
        <v>5110</v>
      </c>
    </row>
    <row r="29" spans="1:5" ht="11.25" customHeight="1" x14ac:dyDescent="0.2">
      <c r="A29" s="8" t="s">
        <v>16</v>
      </c>
      <c r="B29" s="15">
        <v>836548.38</v>
      </c>
      <c r="C29" s="15">
        <v>786288.58</v>
      </c>
      <c r="D29" s="4">
        <v>5120</v>
      </c>
    </row>
    <row r="30" spans="1:5" ht="11.25" customHeight="1" x14ac:dyDescent="0.2">
      <c r="A30" s="8" t="s">
        <v>17</v>
      </c>
      <c r="B30" s="15">
        <v>1221296.55</v>
      </c>
      <c r="C30" s="15">
        <v>866965.94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2440392.56</v>
      </c>
      <c r="C32" s="14">
        <f>SUM(C33:C41)</f>
        <v>3552505.4000000004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2325980.56</v>
      </c>
      <c r="C36" s="15">
        <v>3442646.95</v>
      </c>
      <c r="D36" s="4">
        <v>5240</v>
      </c>
    </row>
    <row r="37" spans="1:4" ht="11.25" customHeight="1" x14ac:dyDescent="0.2">
      <c r="A37" s="8" t="s">
        <v>22</v>
      </c>
      <c r="B37" s="15">
        <v>78412</v>
      </c>
      <c r="C37" s="15">
        <v>79858.45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36000</v>
      </c>
      <c r="C40" s="15">
        <v>30000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347465.59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347465.59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396342.18</v>
      </c>
      <c r="C55" s="14">
        <f>SUM(C56:C61)</f>
        <v>423986.94</v>
      </c>
      <c r="D55" s="2"/>
    </row>
    <row r="56" spans="1:4" ht="11.25" customHeight="1" x14ac:dyDescent="0.2">
      <c r="A56" s="8" t="s">
        <v>31</v>
      </c>
      <c r="B56" s="15">
        <v>396342.18</v>
      </c>
      <c r="C56" s="15">
        <v>423986.94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17423023.300000004</v>
      </c>
      <c r="C66" s="16">
        <f>C63+C55+C48+C43+C32+C27</f>
        <v>18266452.359999999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447416.12999999523</v>
      </c>
      <c r="C68" s="14">
        <f>C24-C66</f>
        <v>-44645.160000000149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  <row r="74" spans="1:8" x14ac:dyDescent="0.2">
      <c r="A74" s="17" t="s">
        <v>58</v>
      </c>
      <c r="B74" s="24" t="s">
        <v>59</v>
      </c>
      <c r="C74" s="24"/>
    </row>
    <row r="75" spans="1:8" x14ac:dyDescent="0.2">
      <c r="A75" s="18" t="s">
        <v>60</v>
      </c>
      <c r="B75" s="19" t="s">
        <v>61</v>
      </c>
      <c r="C75" s="20"/>
    </row>
    <row r="76" spans="1:8" x14ac:dyDescent="0.2">
      <c r="A76" s="17" t="s">
        <v>62</v>
      </c>
      <c r="B76" s="19" t="s">
        <v>63</v>
      </c>
      <c r="C76" s="20"/>
    </row>
  </sheetData>
  <sheetProtection formatCells="0" formatColumns="0" formatRows="0" autoFilter="0"/>
  <mergeCells count="2">
    <mergeCell ref="A1:C1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2023-02-21T19:08:00Z</cp:lastPrinted>
  <dcterms:created xsi:type="dcterms:W3CDTF">2012-12-11T20:29:16Z</dcterms:created>
  <dcterms:modified xsi:type="dcterms:W3CDTF">2023-02-21T19:08:02Z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